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A" sheetId="1" r:id="rId1"/>
  </sheets>
  <definedNames>
    <definedName name="_xlnm.Print_Area" localSheetId="0">A!$A$1:$M$63</definedName>
    <definedName name="Print_Area_MI" localSheetId="0">A!$A$1:$K$75</definedName>
  </definedNames>
  <calcPr calcId="145621"/>
</workbook>
</file>

<file path=xl/calcChain.xml><?xml version="1.0" encoding="utf-8"?>
<calcChain xmlns="http://schemas.openxmlformats.org/spreadsheetml/2006/main">
  <c r="M56" i="1" l="1"/>
  <c r="K56" i="1"/>
  <c r="M36" i="1"/>
  <c r="K36" i="1"/>
  <c r="M15" i="1"/>
  <c r="M38" i="1" s="1"/>
  <c r="M58" i="1" s="1"/>
  <c r="M61" i="1" s="1"/>
  <c r="K15" i="1"/>
  <c r="K38" i="1" s="1"/>
  <c r="K58" i="1" s="1"/>
  <c r="K61" i="1" s="1"/>
  <c r="I15" i="1"/>
  <c r="I36" i="1"/>
  <c r="I56" i="1"/>
  <c r="G15" i="1"/>
  <c r="G36" i="1"/>
  <c r="G56" i="1"/>
  <c r="I38" i="1" l="1"/>
  <c r="I58" i="1" s="1"/>
  <c r="I61" i="1" s="1"/>
  <c r="G38" i="1"/>
  <c r="G58" i="1" s="1"/>
  <c r="G61" i="1" s="1"/>
</calcChain>
</file>

<file path=xl/sharedStrings.xml><?xml version="1.0" encoding="utf-8"?>
<sst xmlns="http://schemas.openxmlformats.org/spreadsheetml/2006/main" count="116" uniqueCount="58">
  <si>
    <t>EVERETT SCHOOL EMPLOYEE BENEFIT TRUST</t>
  </si>
  <si>
    <t xml:space="preserve"> STATEMENT OF OPERATIONS AND FUND BALANCE</t>
  </si>
  <si>
    <t>REVENUES:</t>
  </si>
  <si>
    <t xml:space="preserve">   Employer Contributions</t>
  </si>
  <si>
    <t>$</t>
  </si>
  <si>
    <t xml:space="preserve">   Employee Contributions</t>
  </si>
  <si>
    <t>_</t>
  </si>
  <si>
    <t xml:space="preserve">        Total Revenues</t>
  </si>
  <si>
    <t>COST OF BENEFITS PROVIDED:</t>
  </si>
  <si>
    <t xml:space="preserve">   Group Health Premium</t>
  </si>
  <si>
    <t xml:space="preserve">   Washington Dental Service Premium</t>
  </si>
  <si>
    <t xml:space="preserve">   Metropolitan Life ($50M) Premium</t>
  </si>
  <si>
    <t xml:space="preserve">   Metropolitan Life (VOL) Premium</t>
  </si>
  <si>
    <t xml:space="preserve">   UNUM LTC</t>
  </si>
  <si>
    <t>ADMINISTRATIVE EXPENSES:</t>
  </si>
  <si>
    <t xml:space="preserve">   Administration</t>
  </si>
  <si>
    <t xml:space="preserve">   Audit Fee</t>
  </si>
  <si>
    <t xml:space="preserve">   Legal Fees</t>
  </si>
  <si>
    <t xml:space="preserve">   Liability Insurance</t>
  </si>
  <si>
    <t xml:space="preserve">   Consultant Fee</t>
  </si>
  <si>
    <t xml:space="preserve">   Trustee Expense</t>
  </si>
  <si>
    <t xml:space="preserve">        Excess(Deficiency)  of Revenue Over Expenses</t>
  </si>
  <si>
    <t>=</t>
  </si>
  <si>
    <t xml:space="preserve"> </t>
  </si>
  <si>
    <t xml:space="preserve">   Misc. Expense </t>
  </si>
  <si>
    <t xml:space="preserve">   Office &amp; Printing</t>
  </si>
  <si>
    <t xml:space="preserve">   Regulatory Fees</t>
  </si>
  <si>
    <t>Current Month</t>
  </si>
  <si>
    <t xml:space="preserve">   Pacific Care Premium</t>
  </si>
  <si>
    <t>Cost of Benefits Provided</t>
  </si>
  <si>
    <t>Total Administrative Expenses</t>
  </si>
  <si>
    <t xml:space="preserve">   Williamette Dental</t>
  </si>
  <si>
    <t xml:space="preserve">   Standard Insurance</t>
  </si>
  <si>
    <t xml:space="preserve">   HMA Premium</t>
  </si>
  <si>
    <t xml:space="preserve">   HMA Claims</t>
  </si>
  <si>
    <t xml:space="preserve">   Excess (Deficiency) of Revenues over Cost of Benefits</t>
  </si>
  <si>
    <t>FOR COMPARISON ONLY</t>
  </si>
  <si>
    <t xml:space="preserve">   Bank Fees</t>
  </si>
  <si>
    <t>(May)</t>
  </si>
  <si>
    <t xml:space="preserve">   ESI Prescriptions Paid</t>
  </si>
  <si>
    <t xml:space="preserve">   SunLife</t>
  </si>
  <si>
    <t xml:space="preserve">   Magellan Behavior</t>
  </si>
  <si>
    <t xml:space="preserve">   Carena</t>
  </si>
  <si>
    <t xml:space="preserve">   Investment Consultant Fee</t>
  </si>
  <si>
    <t xml:space="preserve">   Investment Fees</t>
  </si>
  <si>
    <t xml:space="preserve">   Dividend Income</t>
  </si>
  <si>
    <t xml:space="preserve">   Interest Income</t>
  </si>
  <si>
    <t xml:space="preserve">   Corporate/Govt Obligations - market value adj</t>
  </si>
  <si>
    <t xml:space="preserve">   HealthForce</t>
  </si>
  <si>
    <t xml:space="preserve">   Wellness Program Expenses</t>
  </si>
  <si>
    <t xml:space="preserve">   Wellness Program Salaries</t>
  </si>
  <si>
    <t>2010-2011</t>
  </si>
  <si>
    <t>For the Year Ended June 30, 2011 and June 30, 2012</t>
  </si>
  <si>
    <t xml:space="preserve">       Adjusted Fund Balance 5/01/11 and 5/01/12</t>
  </si>
  <si>
    <t xml:space="preserve">           Fund Balance 5/31/2011 and 5/31/2012</t>
  </si>
  <si>
    <t xml:space="preserve">   WEA/APA Insurance</t>
  </si>
  <si>
    <t xml:space="preserve">   Alere Wellbeing</t>
  </si>
  <si>
    <t>2011-2012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</si>
</sst>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 MT"/>
    </font>
    <font>
      <sz val="12"/>
      <name val="Arial MT"/>
      <family val="2"/>
    </font>
    <font>
      <u/>
      <sz val="12"/>
      <name val="Arial MT"/>
      <family val="2"/>
    </font>
    <font>
      <sz val="12"/>
      <name val="Arial MT"/>
    </font>
    <font>
      <u/>
      <sz val="12"/>
      <name val="Arial MT"/>
    </font>
    <font>
      <sz val="10"/>
      <name val="Arial MT"/>
    </font>
    <font>
      <sz val="10"/>
      <color indexed="8"/>
      <name val="Arial MT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centerContinuous"/>
    </xf>
    <xf numFmtId="0" fontId="1" fillId="0" borderId="0" xfId="0" applyFont="1" applyProtection="1"/>
    <xf numFmtId="0" fontId="2" fillId="0" borderId="0" xfId="0" applyFont="1" applyProtection="1"/>
    <xf numFmtId="39" fontId="1" fillId="0" borderId="0" xfId="0" applyNumberFormat="1" applyFont="1" applyProtection="1"/>
    <xf numFmtId="39" fontId="1" fillId="0" borderId="0" xfId="0" applyNumberFormat="1" applyFont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39" fontId="1" fillId="0" borderId="0" xfId="0" applyNumberFormat="1" applyFont="1" applyAlignment="1" applyProtection="1">
      <alignment horizontal="fill"/>
    </xf>
    <xf numFmtId="0" fontId="3" fillId="0" borderId="0" xfId="0" applyFont="1" applyProtection="1"/>
    <xf numFmtId="37" fontId="1" fillId="0" borderId="0" xfId="0" applyNumberFormat="1" applyFont="1" applyAlignment="1" applyProtection="1">
      <alignment horizontal="fill"/>
    </xf>
    <xf numFmtId="37" fontId="3" fillId="0" borderId="0" xfId="0" applyNumberFormat="1" applyFont="1"/>
    <xf numFmtId="0" fontId="4" fillId="0" borderId="0" xfId="0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Protection="1"/>
    <xf numFmtId="37" fontId="3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5" fillId="0" borderId="0" xfId="0" applyFont="1" applyProtection="1"/>
    <xf numFmtId="9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>
      <alignment horizontal="left"/>
    </xf>
    <xf numFmtId="10" fontId="6" fillId="0" borderId="0" xfId="0" applyNumberFormat="1" applyFont="1" applyAlignment="1" applyProtection="1">
      <alignment horizontal="left"/>
    </xf>
    <xf numFmtId="10" fontId="5" fillId="2" borderId="0" xfId="0" applyNumberFormat="1" applyFont="1" applyFill="1" applyAlignment="1" applyProtection="1">
      <alignment horizontal="left"/>
    </xf>
    <xf numFmtId="0" fontId="1" fillId="0" borderId="0" xfId="0" applyFont="1" applyAlignment="1" applyProtection="1">
      <alignment horizontal="center"/>
    </xf>
    <xf numFmtId="39" fontId="3" fillId="0" borderId="0" xfId="0" applyNumberFormat="1" applyFont="1" applyProtection="1"/>
    <xf numFmtId="37" fontId="7" fillId="0" borderId="0" xfId="0" applyNumberFormat="1" applyFont="1" applyAlignment="1" applyProtection="1">
      <alignment horizontal="fill"/>
    </xf>
    <xf numFmtId="37" fontId="7" fillId="0" borderId="0" xfId="0" applyNumberFormat="1" applyFont="1" applyProtection="1"/>
    <xf numFmtId="1" fontId="1" fillId="0" borderId="0" xfId="0" applyNumberFormat="1" applyFont="1" applyProtection="1"/>
    <xf numFmtId="1" fontId="0" fillId="0" borderId="0" xfId="0" applyNumberFormat="1"/>
    <xf numFmtId="1" fontId="1" fillId="0" borderId="0" xfId="0" applyNumberFormat="1" applyFont="1" applyAlignment="1" applyProtection="1">
      <alignment horizontal="centerContinuous"/>
    </xf>
    <xf numFmtId="37" fontId="7" fillId="0" borderId="0" xfId="0" applyNumberFormat="1" applyFont="1"/>
    <xf numFmtId="0" fontId="1" fillId="0" borderId="0" xfId="0" applyFont="1" applyAlignment="1" applyProtection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92"/>
  <sheetViews>
    <sheetView tabSelected="1" defaultGridColor="0" colorId="22" zoomScale="87" zoomScaleNormal="87" workbookViewId="0">
      <selection activeCell="C6" sqref="C6"/>
    </sheetView>
  </sheetViews>
  <sheetFormatPr defaultColWidth="9.7109375" defaultRowHeight="12.75"/>
  <cols>
    <col min="4" max="4" width="11.42578125" customWidth="1"/>
    <col min="5" max="5" width="14.42578125" customWidth="1"/>
    <col min="6" max="6" width="3.7109375" customWidth="1"/>
    <col min="7" max="7" width="16.7109375" customWidth="1"/>
    <col min="8" max="8" width="3.85546875" customWidth="1"/>
    <col min="9" max="9" width="16.7109375" customWidth="1"/>
    <col min="10" max="10" width="3.28515625" customWidth="1"/>
    <col min="11" max="11" width="16.7109375" customWidth="1"/>
    <col min="12" max="12" width="3.28515625" customWidth="1"/>
    <col min="13" max="14" width="16.7109375" customWidth="1"/>
  </cols>
  <sheetData>
    <row r="1" spans="1:13" ht="1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">
      <c r="A3" s="30" t="s">
        <v>52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5">
      <c r="A5" s="30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2"/>
      <c r="B7" s="2"/>
      <c r="C7" s="2"/>
      <c r="D7" s="2"/>
      <c r="E7" s="2"/>
      <c r="F7" s="2"/>
      <c r="G7" s="15" t="s">
        <v>27</v>
      </c>
      <c r="H7" s="2"/>
      <c r="I7" s="11" t="s">
        <v>51</v>
      </c>
      <c r="J7" s="2"/>
      <c r="K7" s="15" t="s">
        <v>27</v>
      </c>
      <c r="L7" s="2"/>
      <c r="M7" s="11" t="s">
        <v>57</v>
      </c>
    </row>
    <row r="8" spans="1:13" ht="15">
      <c r="A8" s="3" t="s">
        <v>2</v>
      </c>
      <c r="B8" s="2"/>
      <c r="C8" s="2"/>
      <c r="D8" s="2"/>
      <c r="E8" s="2"/>
      <c r="F8" s="2"/>
      <c r="G8" s="22" t="s">
        <v>38</v>
      </c>
      <c r="H8" s="2"/>
      <c r="I8" s="2"/>
      <c r="J8" s="2"/>
      <c r="K8" s="22" t="s">
        <v>38</v>
      </c>
      <c r="L8" s="2"/>
      <c r="M8" s="2"/>
    </row>
    <row r="9" spans="1:13" ht="15">
      <c r="A9" s="2" t="s">
        <v>3</v>
      </c>
      <c r="B9" s="2"/>
      <c r="C9" s="2"/>
      <c r="D9" s="2"/>
      <c r="E9" s="2"/>
      <c r="F9" s="6" t="s">
        <v>4</v>
      </c>
      <c r="G9" s="29">
        <v>1419853.78</v>
      </c>
      <c r="H9" s="6" t="s">
        <v>4</v>
      </c>
      <c r="I9" s="29">
        <v>15493606</v>
      </c>
      <c r="J9" s="6" t="s">
        <v>4</v>
      </c>
      <c r="K9" s="10">
        <v>1400744.6</v>
      </c>
      <c r="L9" s="6" t="s">
        <v>4</v>
      </c>
      <c r="M9" s="10">
        <v>15297049.93</v>
      </c>
    </row>
    <row r="10" spans="1:13" ht="15">
      <c r="A10" s="2" t="s">
        <v>5</v>
      </c>
      <c r="B10" s="2"/>
      <c r="C10" s="2"/>
      <c r="D10" s="2"/>
      <c r="E10" s="2"/>
      <c r="F10" s="2"/>
      <c r="G10" s="29">
        <v>285204.11</v>
      </c>
      <c r="H10" s="2"/>
      <c r="I10" s="29">
        <v>2843539.62</v>
      </c>
      <c r="J10" s="2"/>
      <c r="K10" s="10">
        <v>317066.01</v>
      </c>
      <c r="L10" s="2"/>
      <c r="M10" s="10">
        <v>3299598.55</v>
      </c>
    </row>
    <row r="11" spans="1:13" ht="15">
      <c r="A11" s="2" t="s">
        <v>45</v>
      </c>
      <c r="B11" s="2"/>
      <c r="C11" s="2"/>
      <c r="D11" s="2"/>
      <c r="E11" s="2"/>
      <c r="F11" s="2"/>
      <c r="G11" s="29">
        <v>50.43</v>
      </c>
      <c r="H11" s="2"/>
      <c r="I11" s="29">
        <v>5093.7700000000004</v>
      </c>
      <c r="J11" s="2"/>
      <c r="K11" s="10">
        <v>253.19</v>
      </c>
      <c r="L11" s="2"/>
      <c r="M11" s="10">
        <v>2780.89</v>
      </c>
    </row>
    <row r="12" spans="1:13" ht="15">
      <c r="A12" s="2" t="s">
        <v>46</v>
      </c>
      <c r="B12" s="2"/>
      <c r="C12" s="2"/>
      <c r="D12" s="2"/>
      <c r="E12" s="2"/>
      <c r="F12" s="2"/>
      <c r="G12" s="29">
        <v>37177.879999999997</v>
      </c>
      <c r="H12" s="2"/>
      <c r="I12" s="29">
        <v>256465.98</v>
      </c>
      <c r="J12" s="2"/>
      <c r="K12" s="10">
        <v>19664.419999999998</v>
      </c>
      <c r="L12" s="2"/>
      <c r="M12" s="10">
        <v>168369.94</v>
      </c>
    </row>
    <row r="13" spans="1:13" ht="15">
      <c r="A13" s="2" t="s">
        <v>47</v>
      </c>
      <c r="B13" s="2"/>
      <c r="C13" s="2"/>
      <c r="D13" s="2"/>
      <c r="E13" s="2"/>
      <c r="F13" s="2"/>
      <c r="G13" s="29">
        <v>23846.36</v>
      </c>
      <c r="H13" s="2"/>
      <c r="I13" s="29">
        <v>-66125.53</v>
      </c>
      <c r="J13" s="2"/>
      <c r="K13" s="10">
        <v>-6353</v>
      </c>
      <c r="L13" s="2"/>
      <c r="M13" s="10">
        <v>2456.84</v>
      </c>
    </row>
    <row r="14" spans="1:13" ht="15">
      <c r="A14" s="2"/>
      <c r="B14" s="2"/>
      <c r="C14" s="2"/>
      <c r="D14" s="2"/>
      <c r="E14" s="2"/>
      <c r="F14" s="2"/>
      <c r="G14" s="24" t="s">
        <v>6</v>
      </c>
      <c r="H14" s="2"/>
      <c r="I14" s="24" t="s">
        <v>6</v>
      </c>
      <c r="J14" s="2"/>
      <c r="K14" s="24" t="s">
        <v>6</v>
      </c>
      <c r="L14" s="2"/>
      <c r="M14" s="24" t="s">
        <v>6</v>
      </c>
    </row>
    <row r="15" spans="1:13" ht="15">
      <c r="A15" s="2" t="s">
        <v>7</v>
      </c>
      <c r="B15" s="2"/>
      <c r="C15" s="2"/>
      <c r="D15" s="2"/>
      <c r="E15" s="2"/>
      <c r="F15" s="2"/>
      <c r="G15" s="25">
        <f>SUM(G9:G14)</f>
        <v>1766132.56</v>
      </c>
      <c r="H15" s="17"/>
      <c r="I15" s="10">
        <f>SUM(I9:I14)</f>
        <v>18532579.84</v>
      </c>
      <c r="J15" s="17"/>
      <c r="K15" s="25">
        <f>SUM(K9:K14)</f>
        <v>1731375.22</v>
      </c>
      <c r="L15" s="17"/>
      <c r="M15" s="10">
        <f>SUM(M9:M14)</f>
        <v>18770256.150000002</v>
      </c>
    </row>
    <row r="16" spans="1:13" ht="15">
      <c r="A16" s="2"/>
      <c r="B16" s="2"/>
      <c r="C16" s="2"/>
      <c r="D16" s="2"/>
      <c r="E16" s="2"/>
      <c r="F16" s="2"/>
      <c r="G16" s="24" t="s">
        <v>6</v>
      </c>
      <c r="H16" s="2"/>
      <c r="I16" s="12" t="s">
        <v>6</v>
      </c>
      <c r="J16" s="2"/>
      <c r="K16" s="24" t="s">
        <v>6</v>
      </c>
      <c r="L16" s="2"/>
      <c r="M16" s="12" t="s">
        <v>6</v>
      </c>
    </row>
    <row r="17" spans="1:13" ht="15">
      <c r="A17" s="3" t="s">
        <v>8</v>
      </c>
      <c r="B17" s="2"/>
      <c r="C17" s="2"/>
      <c r="D17" s="2"/>
      <c r="E17" s="2"/>
      <c r="F17" s="2"/>
      <c r="G17" s="25"/>
      <c r="H17" s="2"/>
      <c r="I17" s="13" t="s">
        <v>23</v>
      </c>
      <c r="J17" s="2"/>
      <c r="K17" s="25"/>
      <c r="L17" s="2"/>
      <c r="M17" s="13" t="s">
        <v>23</v>
      </c>
    </row>
    <row r="18" spans="1:13" ht="15">
      <c r="A18" s="2" t="s">
        <v>33</v>
      </c>
      <c r="B18" s="2"/>
      <c r="C18" s="2"/>
      <c r="D18" s="2"/>
      <c r="E18" s="2"/>
      <c r="F18" s="2"/>
      <c r="G18" s="29">
        <v>23803.200000000001</v>
      </c>
      <c r="H18" s="2"/>
      <c r="I18" s="29">
        <v>265545.40000000002</v>
      </c>
      <c r="J18" s="2"/>
      <c r="K18" s="10">
        <v>0</v>
      </c>
      <c r="L18" s="2"/>
      <c r="M18" s="10">
        <v>179666.78</v>
      </c>
    </row>
    <row r="19" spans="1:13" ht="15">
      <c r="A19" s="8" t="s">
        <v>34</v>
      </c>
      <c r="B19" s="2"/>
      <c r="C19" s="2"/>
      <c r="D19" s="2"/>
      <c r="E19" s="2"/>
      <c r="F19" s="2"/>
      <c r="G19" s="29">
        <v>826028.78</v>
      </c>
      <c r="H19" s="8"/>
      <c r="I19" s="29">
        <v>8145145.4299999997</v>
      </c>
      <c r="J19" s="2"/>
      <c r="K19" s="10">
        <v>41488.870000000003</v>
      </c>
      <c r="L19" s="8"/>
      <c r="M19" s="10">
        <v>5429073.3300000001</v>
      </c>
    </row>
    <row r="20" spans="1:13" ht="15">
      <c r="A20" s="2" t="s">
        <v>40</v>
      </c>
      <c r="B20" s="2"/>
      <c r="C20" s="2"/>
      <c r="D20" s="2"/>
      <c r="E20" s="2"/>
      <c r="F20" s="2"/>
      <c r="G20" s="29">
        <v>42857.49</v>
      </c>
      <c r="H20" s="2"/>
      <c r="I20" s="29">
        <v>-316133.65999999997</v>
      </c>
      <c r="J20" s="4"/>
      <c r="K20" s="10">
        <v>0</v>
      </c>
      <c r="L20" s="2"/>
      <c r="M20" s="10">
        <v>-244977.68</v>
      </c>
    </row>
    <row r="21" spans="1:13" ht="15">
      <c r="A21" s="2" t="s">
        <v>39</v>
      </c>
      <c r="B21" s="2"/>
      <c r="C21" s="2"/>
      <c r="D21" s="2"/>
      <c r="E21" s="2"/>
      <c r="F21" s="2"/>
      <c r="G21" s="29">
        <v>216504.92</v>
      </c>
      <c r="H21" s="2"/>
      <c r="I21" s="29">
        <v>2328357.27</v>
      </c>
      <c r="K21" s="10">
        <v>358.06</v>
      </c>
      <c r="L21" s="2"/>
      <c r="M21" s="10">
        <v>1334392.51</v>
      </c>
    </row>
    <row r="22" spans="1:13" ht="15">
      <c r="A22" s="2" t="s">
        <v>28</v>
      </c>
      <c r="B22" s="2"/>
      <c r="C22" s="2"/>
      <c r="D22" s="2"/>
      <c r="E22" s="2"/>
      <c r="F22" s="2"/>
      <c r="G22" s="29">
        <v>395599.57</v>
      </c>
      <c r="H22" s="2"/>
      <c r="I22" s="29">
        <v>4104108.07</v>
      </c>
      <c r="K22" s="10">
        <v>0</v>
      </c>
      <c r="L22" s="2"/>
      <c r="M22" s="10">
        <v>2333407.9900000002</v>
      </c>
    </row>
    <row r="23" spans="1:13" ht="15">
      <c r="A23" s="2" t="s">
        <v>9</v>
      </c>
      <c r="B23" s="2"/>
      <c r="C23" s="2"/>
      <c r="D23" s="2"/>
      <c r="E23" s="2"/>
      <c r="F23" s="2"/>
      <c r="G23" s="29">
        <v>365272.5</v>
      </c>
      <c r="H23" s="2"/>
      <c r="I23" s="29">
        <v>3639576.56</v>
      </c>
      <c r="J23" s="2"/>
      <c r="K23" s="10">
        <v>459162.23</v>
      </c>
      <c r="L23" s="2"/>
      <c r="M23" s="10">
        <v>4458695</v>
      </c>
    </row>
    <row r="24" spans="1:13" ht="15">
      <c r="A24" s="2" t="s">
        <v>55</v>
      </c>
      <c r="B24" s="2"/>
      <c r="C24" s="2"/>
      <c r="D24" s="2"/>
      <c r="E24" s="2"/>
      <c r="F24" s="2"/>
      <c r="G24" s="29">
        <v>0</v>
      </c>
      <c r="H24" s="2"/>
      <c r="I24" s="29">
        <v>0</v>
      </c>
      <c r="J24" s="2"/>
      <c r="K24" s="10">
        <v>1193043.8999999999</v>
      </c>
      <c r="L24" s="2"/>
      <c r="M24" s="10">
        <v>5978840.1600000001</v>
      </c>
    </row>
    <row r="25" spans="1:13" ht="15">
      <c r="A25" s="2" t="s">
        <v>10</v>
      </c>
      <c r="B25" s="2"/>
      <c r="C25" s="2"/>
      <c r="D25" s="2"/>
      <c r="E25" s="2" t="s">
        <v>23</v>
      </c>
      <c r="F25" s="2"/>
      <c r="G25" s="29">
        <v>139567.4</v>
      </c>
      <c r="H25" s="2"/>
      <c r="I25" s="29">
        <v>1532585.8</v>
      </c>
      <c r="J25" s="2"/>
      <c r="K25" s="10">
        <v>0</v>
      </c>
      <c r="L25" s="2"/>
      <c r="M25" s="10">
        <v>804538</v>
      </c>
    </row>
    <row r="26" spans="1:13" ht="15">
      <c r="A26" s="2" t="s">
        <v>31</v>
      </c>
      <c r="B26" s="2"/>
      <c r="C26" s="2"/>
      <c r="D26" s="2"/>
      <c r="E26" s="2"/>
      <c r="F26" s="2"/>
      <c r="G26" s="29">
        <v>29000.85</v>
      </c>
      <c r="H26" s="2"/>
      <c r="I26" s="29">
        <v>318059.7</v>
      </c>
      <c r="J26" s="2"/>
      <c r="K26" s="10">
        <v>35948.85</v>
      </c>
      <c r="L26" s="2"/>
      <c r="M26" s="10">
        <v>354649.1</v>
      </c>
    </row>
    <row r="27" spans="1:13" ht="15">
      <c r="A27" s="2" t="s">
        <v>11</v>
      </c>
      <c r="B27" s="2"/>
      <c r="C27" s="2"/>
      <c r="D27" s="2"/>
      <c r="E27" s="2"/>
      <c r="F27" s="2"/>
      <c r="G27" s="29">
        <v>10881</v>
      </c>
      <c r="H27" s="2"/>
      <c r="I27" s="29">
        <v>119453.73</v>
      </c>
      <c r="J27" s="2"/>
      <c r="K27" s="10">
        <v>9593.4</v>
      </c>
      <c r="L27" s="2"/>
      <c r="M27" s="10">
        <v>112681.60000000001</v>
      </c>
    </row>
    <row r="28" spans="1:13" ht="15">
      <c r="A28" s="2" t="s">
        <v>12</v>
      </c>
      <c r="B28" s="2"/>
      <c r="C28" s="2"/>
      <c r="D28" s="2"/>
      <c r="E28" s="2" t="s">
        <v>23</v>
      </c>
      <c r="F28" s="2"/>
      <c r="G28" s="29">
        <v>16316.66</v>
      </c>
      <c r="H28" s="2"/>
      <c r="I28" s="29">
        <v>173346.41</v>
      </c>
      <c r="J28" s="2"/>
      <c r="K28" s="10">
        <v>16123.65</v>
      </c>
      <c r="L28" s="2"/>
      <c r="M28" s="10">
        <v>176724.3</v>
      </c>
    </row>
    <row r="29" spans="1:13" ht="15">
      <c r="A29" s="2" t="s">
        <v>32</v>
      </c>
      <c r="B29" s="2"/>
      <c r="C29" s="2"/>
      <c r="D29" s="2"/>
      <c r="E29" s="2"/>
      <c r="F29" s="2"/>
      <c r="G29" s="29">
        <v>36168</v>
      </c>
      <c r="H29" s="2"/>
      <c r="I29" s="29">
        <v>397169.85</v>
      </c>
      <c r="J29" s="2"/>
      <c r="K29" s="10">
        <v>35530.949999999997</v>
      </c>
      <c r="L29" s="2"/>
      <c r="M29" s="10">
        <v>388723.7</v>
      </c>
    </row>
    <row r="30" spans="1:13" ht="15">
      <c r="A30" s="2" t="s">
        <v>13</v>
      </c>
      <c r="B30" s="2"/>
      <c r="C30" s="2"/>
      <c r="D30" s="2"/>
      <c r="E30" s="2"/>
      <c r="F30" s="2"/>
      <c r="G30" s="29">
        <v>712.8</v>
      </c>
      <c r="H30" s="2"/>
      <c r="I30" s="29">
        <v>6885</v>
      </c>
      <c r="J30" s="2"/>
      <c r="K30" s="10">
        <v>722</v>
      </c>
      <c r="L30" s="2"/>
      <c r="M30" s="10">
        <v>8334.2000000000007</v>
      </c>
    </row>
    <row r="31" spans="1:13" ht="15">
      <c r="A31" s="2" t="s">
        <v>56</v>
      </c>
      <c r="B31" s="2"/>
      <c r="C31" s="2"/>
      <c r="D31" s="2"/>
      <c r="E31" s="2"/>
      <c r="F31" s="2"/>
      <c r="G31" s="29">
        <v>0</v>
      </c>
      <c r="H31" s="2"/>
      <c r="I31" s="29">
        <v>43773.35</v>
      </c>
      <c r="J31" s="2"/>
      <c r="K31" s="10">
        <v>816.75</v>
      </c>
      <c r="L31" s="2"/>
      <c r="M31" s="10">
        <v>5668.73</v>
      </c>
    </row>
    <row r="32" spans="1:13" ht="15">
      <c r="A32" s="2" t="s">
        <v>41</v>
      </c>
      <c r="B32" s="2"/>
      <c r="C32" s="2"/>
      <c r="D32" s="2"/>
      <c r="E32" s="2"/>
      <c r="F32" s="2"/>
      <c r="G32" s="29">
        <v>0</v>
      </c>
      <c r="H32" s="2"/>
      <c r="I32" s="29">
        <v>56328.480000000003</v>
      </c>
      <c r="J32" s="2"/>
      <c r="K32" s="10">
        <v>0</v>
      </c>
      <c r="L32" s="2"/>
      <c r="M32" s="10">
        <v>47612.76</v>
      </c>
    </row>
    <row r="33" spans="1:13" ht="15">
      <c r="A33" s="2" t="s">
        <v>42</v>
      </c>
      <c r="B33" s="2"/>
      <c r="C33" s="2"/>
      <c r="D33" s="2"/>
      <c r="E33" s="2"/>
      <c r="F33" s="2"/>
      <c r="G33" s="29">
        <v>0</v>
      </c>
      <c r="H33" s="2"/>
      <c r="I33" s="29">
        <v>1800</v>
      </c>
      <c r="J33" s="2"/>
      <c r="K33" s="10">
        <v>0</v>
      </c>
      <c r="L33" s="2"/>
      <c r="M33" s="10">
        <v>0</v>
      </c>
    </row>
    <row r="34" spans="1:13" ht="15">
      <c r="A34" s="2" t="s">
        <v>48</v>
      </c>
      <c r="B34" s="2"/>
      <c r="C34" s="2"/>
      <c r="D34" s="2"/>
      <c r="E34" s="2"/>
      <c r="F34" s="2"/>
      <c r="G34" s="29">
        <v>0</v>
      </c>
      <c r="H34" s="2"/>
      <c r="I34" s="29">
        <v>18362</v>
      </c>
      <c r="J34" s="2"/>
      <c r="K34" s="10">
        <v>3202</v>
      </c>
      <c r="L34" s="2"/>
      <c r="M34" s="10">
        <v>43257</v>
      </c>
    </row>
    <row r="35" spans="1:13" ht="15">
      <c r="A35" s="2"/>
      <c r="B35" s="2"/>
      <c r="C35" s="2"/>
      <c r="D35" s="2"/>
      <c r="E35" s="2"/>
      <c r="F35" s="2"/>
      <c r="G35" s="24" t="s">
        <v>6</v>
      </c>
      <c r="H35" s="2"/>
      <c r="I35" s="12" t="s">
        <v>6</v>
      </c>
      <c r="J35" s="2"/>
      <c r="K35" s="24" t="s">
        <v>6</v>
      </c>
      <c r="L35" s="2"/>
      <c r="M35" s="12" t="s">
        <v>6</v>
      </c>
    </row>
    <row r="36" spans="1:13" ht="15">
      <c r="A36" s="2"/>
      <c r="B36" s="2" t="s">
        <v>29</v>
      </c>
      <c r="C36" s="2"/>
      <c r="D36" s="2"/>
      <c r="E36" s="2"/>
      <c r="F36" s="2"/>
      <c r="G36" s="25">
        <f>SUM(G18:G34)</f>
        <v>2102713.17</v>
      </c>
      <c r="H36" s="21"/>
      <c r="I36" s="14">
        <f>SUM(I18:I34)</f>
        <v>20834363.390000004</v>
      </c>
      <c r="J36" s="18"/>
      <c r="K36" s="25">
        <f>SUM(K18:K34)</f>
        <v>1795990.6599999997</v>
      </c>
      <c r="L36" s="21"/>
      <c r="M36" s="14">
        <f>SUM(M18:M35)</f>
        <v>21411287.480000004</v>
      </c>
    </row>
    <row r="37" spans="1:13" ht="15">
      <c r="A37" s="2"/>
      <c r="B37" s="2"/>
      <c r="C37" s="2"/>
      <c r="D37" s="2"/>
      <c r="E37" s="2"/>
      <c r="F37" s="2"/>
      <c r="G37" s="24" t="s">
        <v>6</v>
      </c>
      <c r="H37" s="2"/>
      <c r="I37" s="12" t="s">
        <v>6</v>
      </c>
      <c r="J37" s="2"/>
      <c r="K37" s="24" t="s">
        <v>6</v>
      </c>
      <c r="L37" s="2"/>
      <c r="M37" s="12" t="s">
        <v>6</v>
      </c>
    </row>
    <row r="38" spans="1:13" ht="15">
      <c r="A38" s="2" t="s">
        <v>35</v>
      </c>
      <c r="B38" s="2"/>
      <c r="C38" s="2"/>
      <c r="D38" s="2"/>
      <c r="E38" s="2"/>
      <c r="F38" s="2" t="s">
        <v>23</v>
      </c>
      <c r="G38" s="25">
        <f>G15-G36</f>
        <v>-336580.60999999987</v>
      </c>
      <c r="H38" s="2"/>
      <c r="I38" s="10">
        <f>I15-I36</f>
        <v>-2301783.5500000045</v>
      </c>
      <c r="J38" s="2"/>
      <c r="K38" s="25">
        <f>K15-K36</f>
        <v>-64615.439999999711</v>
      </c>
      <c r="L38" s="2"/>
      <c r="M38" s="10">
        <f>M15-M36</f>
        <v>-2641031.3300000019</v>
      </c>
    </row>
    <row r="39" spans="1:13" ht="15">
      <c r="B39" s="6" t="s">
        <v>23</v>
      </c>
      <c r="C39" s="2"/>
      <c r="D39" s="2"/>
      <c r="E39" s="2"/>
      <c r="F39" s="2"/>
      <c r="G39" s="24" t="s">
        <v>6</v>
      </c>
      <c r="H39" s="2"/>
      <c r="I39" s="12" t="s">
        <v>6</v>
      </c>
      <c r="J39" s="2"/>
      <c r="K39" s="24" t="s">
        <v>6</v>
      </c>
      <c r="L39" s="2"/>
      <c r="M39" s="12" t="s">
        <v>6</v>
      </c>
    </row>
    <row r="40" spans="1:13" ht="15">
      <c r="A40" s="3" t="s">
        <v>14</v>
      </c>
      <c r="B40" s="2"/>
      <c r="C40" s="2"/>
      <c r="D40" s="2"/>
      <c r="E40" s="2"/>
      <c r="F40" s="2"/>
      <c r="G40" s="25"/>
      <c r="H40" s="2"/>
      <c r="I40" s="13" t="s">
        <v>23</v>
      </c>
      <c r="J40" s="2"/>
      <c r="K40" s="25"/>
      <c r="L40" s="2"/>
      <c r="M40" s="13" t="s">
        <v>23</v>
      </c>
    </row>
    <row r="41" spans="1:13" ht="15">
      <c r="A41" s="2" t="s">
        <v>15</v>
      </c>
      <c r="B41" s="2"/>
      <c r="C41" s="2"/>
      <c r="D41" s="2"/>
      <c r="E41" s="2"/>
      <c r="F41" s="2"/>
      <c r="G41" s="29">
        <v>1674.08</v>
      </c>
      <c r="H41" s="2"/>
      <c r="I41" s="29">
        <v>18351.03</v>
      </c>
      <c r="J41" s="2"/>
      <c r="K41" s="10">
        <v>1704.27</v>
      </c>
      <c r="L41" s="2"/>
      <c r="M41" s="10">
        <v>21832.639999999999</v>
      </c>
    </row>
    <row r="42" spans="1:13" ht="15">
      <c r="A42" s="2" t="s">
        <v>50</v>
      </c>
      <c r="B42" s="2"/>
      <c r="C42" s="2"/>
      <c r="D42" s="2"/>
      <c r="E42" s="2"/>
      <c r="F42" s="2"/>
      <c r="G42" s="29">
        <v>9900.2999999999993</v>
      </c>
      <c r="H42" s="2"/>
      <c r="I42" s="29">
        <v>105216.67</v>
      </c>
      <c r="J42" s="2"/>
      <c r="K42" s="10">
        <v>7378.13</v>
      </c>
      <c r="L42" s="2"/>
      <c r="M42" s="10">
        <v>95103.76</v>
      </c>
    </row>
    <row r="43" spans="1:13" ht="15">
      <c r="A43" s="2" t="s">
        <v>49</v>
      </c>
      <c r="B43" s="2"/>
      <c r="C43" s="2"/>
      <c r="D43" s="2"/>
      <c r="E43" s="2"/>
      <c r="F43" s="2"/>
      <c r="G43" s="29">
        <v>1510.03</v>
      </c>
      <c r="H43" s="2"/>
      <c r="I43" s="29">
        <v>46381.82</v>
      </c>
      <c r="J43" s="2"/>
      <c r="K43" s="10">
        <v>2695.96</v>
      </c>
      <c r="L43" s="2"/>
      <c r="M43" s="10">
        <v>90436.85</v>
      </c>
    </row>
    <row r="44" spans="1:13" ht="15">
      <c r="A44" s="2" t="s">
        <v>16</v>
      </c>
      <c r="B44" s="2"/>
      <c r="C44" s="2"/>
      <c r="D44" s="2"/>
      <c r="E44" s="2"/>
      <c r="F44" s="2"/>
      <c r="G44" s="29">
        <v>0</v>
      </c>
      <c r="H44" s="2"/>
      <c r="I44" s="29">
        <v>9142</v>
      </c>
      <c r="J44" s="2"/>
      <c r="K44" s="10">
        <v>0</v>
      </c>
      <c r="L44" s="2"/>
      <c r="M44" s="10">
        <v>10469.85</v>
      </c>
    </row>
    <row r="45" spans="1:13" ht="15">
      <c r="A45" s="2" t="s">
        <v>26</v>
      </c>
      <c r="B45" s="2"/>
      <c r="C45" s="2"/>
      <c r="D45" s="2"/>
      <c r="E45" s="2"/>
      <c r="F45" s="2"/>
      <c r="G45" s="29">
        <v>0</v>
      </c>
      <c r="H45" s="2"/>
      <c r="I45" s="29">
        <v>4149.9399999999996</v>
      </c>
      <c r="J45" s="2"/>
      <c r="K45" s="10">
        <v>0</v>
      </c>
      <c r="L45" s="2"/>
      <c r="M45" s="10">
        <v>2074.9699999999998</v>
      </c>
    </row>
    <row r="46" spans="1:13" ht="15">
      <c r="A46" s="2" t="s">
        <v>37</v>
      </c>
      <c r="B46" s="2"/>
      <c r="C46" s="2"/>
      <c r="D46" s="2"/>
      <c r="E46" s="2"/>
      <c r="F46" s="2"/>
      <c r="G46" s="29">
        <v>1404.62</v>
      </c>
      <c r="H46" s="2"/>
      <c r="I46" s="29">
        <v>7298.28</v>
      </c>
      <c r="J46" s="2"/>
      <c r="K46" s="10">
        <v>298.08</v>
      </c>
      <c r="L46" s="2"/>
      <c r="M46" s="10">
        <v>4182.38</v>
      </c>
    </row>
    <row r="47" spans="1:13" ht="15">
      <c r="A47" s="2" t="s">
        <v>44</v>
      </c>
      <c r="B47" s="2"/>
      <c r="C47" s="2"/>
      <c r="D47" s="2"/>
      <c r="E47" s="2"/>
      <c r="F47" s="2"/>
      <c r="G47" s="29">
        <v>4689</v>
      </c>
      <c r="H47" s="2"/>
      <c r="I47" s="29">
        <v>20308</v>
      </c>
      <c r="J47" s="2"/>
      <c r="K47" s="10">
        <v>2420</v>
      </c>
      <c r="L47" s="2"/>
      <c r="M47" s="10">
        <v>15415</v>
      </c>
    </row>
    <row r="48" spans="1:13" ht="15">
      <c r="A48" s="2" t="s">
        <v>17</v>
      </c>
      <c r="B48" s="2"/>
      <c r="C48" s="2"/>
      <c r="D48" s="2"/>
      <c r="E48" s="2"/>
      <c r="F48" s="2"/>
      <c r="G48" s="29">
        <v>5456.5</v>
      </c>
      <c r="H48" s="2"/>
      <c r="I48" s="29">
        <v>47457</v>
      </c>
      <c r="J48" s="2"/>
      <c r="K48" s="10">
        <v>6024</v>
      </c>
      <c r="L48" s="2"/>
      <c r="M48" s="10">
        <v>42260</v>
      </c>
    </row>
    <row r="49" spans="1:13" ht="15">
      <c r="A49" s="2" t="s">
        <v>18</v>
      </c>
      <c r="B49" s="2"/>
      <c r="C49" s="2"/>
      <c r="D49" s="2"/>
      <c r="E49" s="2"/>
      <c r="F49" s="2"/>
      <c r="G49" s="29">
        <v>0</v>
      </c>
      <c r="H49" s="2"/>
      <c r="I49" s="29">
        <v>5582</v>
      </c>
      <c r="J49" s="2"/>
      <c r="K49" s="10">
        <v>0</v>
      </c>
      <c r="L49" s="2"/>
      <c r="M49" s="10">
        <v>4051</v>
      </c>
    </row>
    <row r="50" spans="1:13" ht="15">
      <c r="A50" s="2" t="s">
        <v>24</v>
      </c>
      <c r="B50" s="2"/>
      <c r="C50" s="2"/>
      <c r="D50" s="2"/>
      <c r="E50" s="2"/>
      <c r="F50" s="2"/>
      <c r="G50" s="29">
        <v>0</v>
      </c>
      <c r="H50" s="2"/>
      <c r="I50" s="29">
        <v>298.39999999999998</v>
      </c>
      <c r="J50" s="2"/>
      <c r="K50" s="10">
        <v>0</v>
      </c>
      <c r="L50" s="2"/>
      <c r="M50" s="10">
        <v>98.65</v>
      </c>
    </row>
    <row r="51" spans="1:13" ht="15">
      <c r="A51" s="2" t="s">
        <v>25</v>
      </c>
      <c r="B51" s="2"/>
      <c r="C51" s="2"/>
      <c r="D51" s="2"/>
      <c r="E51" s="2"/>
      <c r="F51" s="2"/>
      <c r="G51" s="29">
        <v>0</v>
      </c>
      <c r="H51" s="2"/>
      <c r="I51" s="29">
        <v>1171.74</v>
      </c>
      <c r="J51" s="2"/>
      <c r="K51" s="10">
        <v>0</v>
      </c>
      <c r="L51" s="2"/>
      <c r="M51" s="10">
        <v>4693.24</v>
      </c>
    </row>
    <row r="52" spans="1:13" ht="15">
      <c r="A52" s="2" t="s">
        <v>19</v>
      </c>
      <c r="B52" s="2"/>
      <c r="C52" s="2"/>
      <c r="D52" s="2"/>
      <c r="E52" s="2"/>
      <c r="F52" s="2"/>
      <c r="G52" s="29">
        <v>0</v>
      </c>
      <c r="H52" s="2"/>
      <c r="I52" s="29">
        <v>25613</v>
      </c>
      <c r="J52" s="2"/>
      <c r="K52" s="10">
        <v>0</v>
      </c>
      <c r="L52" s="2"/>
      <c r="M52" s="10">
        <v>68733</v>
      </c>
    </row>
    <row r="53" spans="1:13" ht="15">
      <c r="A53" s="2" t="s">
        <v>43</v>
      </c>
      <c r="B53" s="2"/>
      <c r="C53" s="2"/>
      <c r="D53" s="2"/>
      <c r="E53" s="2"/>
      <c r="F53" s="2"/>
      <c r="G53" s="29">
        <v>0</v>
      </c>
      <c r="H53" s="2"/>
      <c r="I53" s="29">
        <v>13125</v>
      </c>
      <c r="J53" s="2"/>
      <c r="K53" s="10">
        <v>0</v>
      </c>
      <c r="L53" s="2"/>
      <c r="M53" s="10">
        <v>17500</v>
      </c>
    </row>
    <row r="54" spans="1:13" ht="15">
      <c r="A54" s="2" t="s">
        <v>20</v>
      </c>
      <c r="B54" s="2"/>
      <c r="C54" s="2"/>
      <c r="D54" s="2"/>
      <c r="E54" s="2"/>
      <c r="F54" s="2"/>
      <c r="G54" s="25">
        <v>0</v>
      </c>
      <c r="H54" s="2"/>
      <c r="I54" s="25">
        <v>69.989999999999995</v>
      </c>
      <c r="J54" s="2"/>
      <c r="K54" s="10">
        <v>0</v>
      </c>
      <c r="L54" s="2"/>
      <c r="M54" s="10">
        <v>13</v>
      </c>
    </row>
    <row r="55" spans="1:13" ht="15">
      <c r="A55" s="2"/>
      <c r="B55" s="2"/>
      <c r="C55" s="2"/>
      <c r="D55" s="2"/>
      <c r="E55" s="2"/>
      <c r="F55" s="2"/>
      <c r="G55" s="24" t="s">
        <v>6</v>
      </c>
      <c r="H55" s="2"/>
      <c r="I55" s="12" t="s">
        <v>6</v>
      </c>
      <c r="J55" s="2"/>
      <c r="K55" s="24" t="s">
        <v>6</v>
      </c>
      <c r="L55" s="2"/>
      <c r="M55" s="12" t="s">
        <v>6</v>
      </c>
    </row>
    <row r="56" spans="1:13" ht="15">
      <c r="A56" s="2"/>
      <c r="B56" s="2" t="s">
        <v>30</v>
      </c>
      <c r="C56" s="2"/>
      <c r="D56" s="2"/>
      <c r="E56" s="2"/>
      <c r="F56" s="2"/>
      <c r="G56" s="25">
        <f>SUM(G41:G54)</f>
        <v>24634.53</v>
      </c>
      <c r="H56" s="20"/>
      <c r="I56" s="10">
        <f>SUM(I41:I54)</f>
        <v>304164.87</v>
      </c>
      <c r="J56" s="19"/>
      <c r="K56" s="25">
        <f>SUM(K41:K54)</f>
        <v>20520.440000000002</v>
      </c>
      <c r="L56" s="20"/>
      <c r="M56" s="10">
        <f>SUM(M41:M55)</f>
        <v>376864.34</v>
      </c>
    </row>
    <row r="57" spans="1:13" ht="15">
      <c r="A57" s="2"/>
      <c r="B57" s="2"/>
      <c r="C57" s="2"/>
      <c r="D57" s="2"/>
      <c r="E57" s="2"/>
      <c r="F57" s="2"/>
      <c r="G57" s="24" t="s">
        <v>6</v>
      </c>
      <c r="H57" s="16"/>
      <c r="I57" s="12" t="s">
        <v>6</v>
      </c>
      <c r="J57" s="16"/>
      <c r="K57" s="24" t="s">
        <v>6</v>
      </c>
      <c r="L57" s="16"/>
      <c r="M57" s="12" t="s">
        <v>6</v>
      </c>
    </row>
    <row r="58" spans="1:13" ht="15">
      <c r="A58" s="2" t="s">
        <v>21</v>
      </c>
      <c r="B58" s="2"/>
      <c r="C58" s="2"/>
      <c r="D58" s="2"/>
      <c r="E58" s="2"/>
      <c r="F58" s="2"/>
      <c r="G58" s="25">
        <f>G38-G56</f>
        <v>-361215.1399999999</v>
      </c>
      <c r="H58" s="18"/>
      <c r="I58" s="13">
        <f>I38-I56</f>
        <v>-2605948.4200000046</v>
      </c>
      <c r="J58" s="18"/>
      <c r="K58" s="25">
        <f>K38-K56</f>
        <v>-85135.879999999714</v>
      </c>
      <c r="L58" s="18"/>
      <c r="M58" s="13">
        <f>M38-M56</f>
        <v>-3017895.6700000018</v>
      </c>
    </row>
    <row r="59" spans="1:13" ht="15">
      <c r="A59" s="2" t="s">
        <v>53</v>
      </c>
      <c r="B59" s="2"/>
      <c r="C59" s="2"/>
      <c r="D59" s="2"/>
      <c r="E59" s="2"/>
      <c r="F59" s="2"/>
      <c r="G59" s="10">
        <v>10483370</v>
      </c>
      <c r="H59" s="2"/>
      <c r="I59" s="10">
        <v>12728103</v>
      </c>
      <c r="J59" s="16"/>
      <c r="K59" s="10">
        <v>8124878</v>
      </c>
      <c r="L59" s="2"/>
      <c r="M59" s="10">
        <v>11057638</v>
      </c>
    </row>
    <row r="60" spans="1:13" ht="15">
      <c r="A60" s="2" t="s">
        <v>23</v>
      </c>
      <c r="B60" s="2"/>
      <c r="C60" s="2"/>
      <c r="D60" s="2"/>
      <c r="E60" s="2"/>
      <c r="F60" s="2"/>
      <c r="G60" s="9" t="s">
        <v>6</v>
      </c>
      <c r="H60" s="2"/>
      <c r="I60" s="12" t="s">
        <v>6</v>
      </c>
      <c r="J60" s="2"/>
      <c r="K60" s="9" t="s">
        <v>6</v>
      </c>
      <c r="L60" s="2"/>
      <c r="M60" s="12" t="s">
        <v>6</v>
      </c>
    </row>
    <row r="61" spans="1:13" ht="15">
      <c r="A61" s="2" t="s">
        <v>54</v>
      </c>
      <c r="B61" s="2"/>
      <c r="C61" s="2"/>
      <c r="D61" s="2"/>
      <c r="E61" s="2"/>
      <c r="F61" s="6" t="s">
        <v>4</v>
      </c>
      <c r="G61" s="10">
        <f>SUM(G58:G60)</f>
        <v>10122154.859999999</v>
      </c>
      <c r="H61" s="6" t="s">
        <v>4</v>
      </c>
      <c r="I61" s="10">
        <f>SUM(I58:I60)</f>
        <v>10122154.579999994</v>
      </c>
      <c r="J61" s="6"/>
      <c r="K61" s="10">
        <f>SUM(K58:K60)</f>
        <v>8039742.1200000001</v>
      </c>
      <c r="L61" s="6" t="s">
        <v>4</v>
      </c>
      <c r="M61" s="10">
        <f>SUM(M58:M60)</f>
        <v>8039742.3299999982</v>
      </c>
    </row>
    <row r="62" spans="1:13" ht="15">
      <c r="A62" s="2"/>
      <c r="B62" s="2"/>
      <c r="C62" s="2"/>
      <c r="D62" s="2"/>
      <c r="E62" s="2"/>
      <c r="F62" s="2"/>
      <c r="G62" s="9" t="s">
        <v>22</v>
      </c>
      <c r="H62" s="2"/>
      <c r="I62" s="7" t="s">
        <v>22</v>
      </c>
      <c r="J62" s="2"/>
      <c r="K62" s="9" t="s">
        <v>22</v>
      </c>
      <c r="L62" s="2"/>
      <c r="M62" s="7" t="s">
        <v>22</v>
      </c>
    </row>
    <row r="63" spans="1:13" ht="15">
      <c r="A63" s="2"/>
      <c r="B63" s="2"/>
      <c r="C63" s="2"/>
      <c r="D63" s="2"/>
      <c r="E63" s="2"/>
      <c r="F63" s="2"/>
      <c r="J63" s="2"/>
      <c r="K63" s="26"/>
      <c r="L63" s="2"/>
      <c r="M63" s="23"/>
    </row>
    <row r="64" spans="1:13" ht="15">
      <c r="A64" s="2"/>
      <c r="J64" s="2"/>
      <c r="K64" s="27"/>
      <c r="L64" s="2"/>
      <c r="M64" s="23" t="s">
        <v>23</v>
      </c>
    </row>
    <row r="65" spans="1:13" ht="15">
      <c r="A65" s="2"/>
      <c r="J65" s="2"/>
      <c r="K65" s="27"/>
      <c r="L65" s="2"/>
      <c r="M65" s="23" t="s">
        <v>23</v>
      </c>
    </row>
    <row r="66" spans="1:13" ht="15">
      <c r="A66" s="2"/>
      <c r="G66" s="27"/>
      <c r="I66" s="23" t="s">
        <v>23</v>
      </c>
      <c r="J66" s="2"/>
      <c r="K66" s="27"/>
      <c r="L66" s="2"/>
      <c r="M66" s="23" t="s">
        <v>23</v>
      </c>
    </row>
    <row r="67" spans="1:13" ht="15">
      <c r="A67" s="2"/>
      <c r="B67" s="2"/>
      <c r="C67" s="2"/>
      <c r="D67" s="2"/>
      <c r="E67" s="2"/>
      <c r="F67" s="2"/>
      <c r="G67" s="26"/>
      <c r="H67" s="2"/>
      <c r="I67" s="23" t="s">
        <v>23</v>
      </c>
      <c r="J67" s="2"/>
      <c r="K67" s="26"/>
      <c r="L67" s="2"/>
      <c r="M67" s="23" t="s">
        <v>23</v>
      </c>
    </row>
    <row r="68" spans="1:13" ht="15">
      <c r="A68" s="2"/>
      <c r="B68" s="2"/>
      <c r="C68" s="2"/>
      <c r="D68" s="2"/>
      <c r="E68" s="2"/>
      <c r="F68" s="2"/>
      <c r="G68" s="26"/>
      <c r="H68" s="2"/>
      <c r="I68" s="23"/>
      <c r="J68" s="2"/>
      <c r="K68" s="26"/>
      <c r="L68" s="2"/>
      <c r="M68" s="23"/>
    </row>
    <row r="69" spans="1:13" ht="15">
      <c r="A69" s="2"/>
      <c r="B69" s="2"/>
      <c r="C69" s="2"/>
      <c r="D69" s="2"/>
      <c r="E69" s="2"/>
      <c r="F69" s="2"/>
      <c r="G69" s="26"/>
      <c r="H69" s="2"/>
      <c r="I69" s="23"/>
      <c r="J69" s="2"/>
      <c r="K69" s="26"/>
      <c r="L69" s="2"/>
      <c r="M69" s="23"/>
    </row>
    <row r="70" spans="1:13" ht="15">
      <c r="A70" s="2"/>
      <c r="B70" s="2"/>
      <c r="C70" s="2"/>
      <c r="D70" s="2"/>
      <c r="E70" s="2"/>
      <c r="F70" s="2"/>
      <c r="G70" s="26"/>
      <c r="H70" s="2"/>
      <c r="I70" s="23"/>
      <c r="J70" s="2"/>
      <c r="K70" s="26"/>
      <c r="L70" s="2"/>
      <c r="M70" s="23"/>
    </row>
    <row r="71" spans="1:13" ht="15">
      <c r="A71" s="2"/>
      <c r="B71" s="2"/>
      <c r="C71" s="2"/>
      <c r="D71" s="2"/>
      <c r="E71" s="2"/>
      <c r="F71" s="2"/>
      <c r="G71" s="26"/>
      <c r="H71" s="2"/>
      <c r="I71" s="2"/>
      <c r="J71" s="2"/>
      <c r="K71" s="26"/>
      <c r="L71" s="2"/>
      <c r="M71" s="2"/>
    </row>
    <row r="72" spans="1:13" ht="15">
      <c r="A72" s="2"/>
      <c r="B72" s="2"/>
      <c r="C72" s="2"/>
      <c r="D72" s="2"/>
      <c r="E72" s="2"/>
      <c r="F72" s="2"/>
      <c r="G72" s="26"/>
      <c r="H72" s="2"/>
      <c r="I72" s="2"/>
      <c r="J72" s="2"/>
      <c r="K72" s="26"/>
      <c r="L72" s="2"/>
      <c r="M72" s="2"/>
    </row>
    <row r="73" spans="1:13" ht="15">
      <c r="A73" s="2"/>
      <c r="B73" s="2"/>
      <c r="C73" s="2"/>
      <c r="D73" s="2"/>
      <c r="E73" s="2"/>
      <c r="F73" s="2"/>
      <c r="G73" s="26"/>
      <c r="H73" s="2"/>
      <c r="I73" s="2"/>
      <c r="J73" s="2"/>
      <c r="K73" s="26"/>
      <c r="L73" s="2"/>
      <c r="M73" s="2"/>
    </row>
    <row r="74" spans="1:13" ht="15">
      <c r="A74" s="2"/>
      <c r="B74" s="2"/>
      <c r="C74" s="2"/>
      <c r="D74" s="2"/>
      <c r="E74" s="2"/>
      <c r="F74" s="2"/>
      <c r="G74" s="26"/>
      <c r="H74" s="2"/>
      <c r="I74" s="2"/>
      <c r="J74" s="2"/>
      <c r="K74" s="26"/>
      <c r="L74" s="2"/>
      <c r="M74" s="2"/>
    </row>
    <row r="75" spans="1:13" ht="15">
      <c r="B75" s="1"/>
      <c r="D75" s="1"/>
      <c r="F75" s="1"/>
      <c r="G75" s="28"/>
      <c r="H75" s="1"/>
      <c r="I75" s="5"/>
      <c r="J75" s="1"/>
      <c r="K75" s="28"/>
      <c r="L75" s="2"/>
      <c r="M75" s="5"/>
    </row>
    <row r="76" spans="1:13" ht="15">
      <c r="A76" s="2"/>
      <c r="B76" s="2"/>
      <c r="C76" s="2"/>
      <c r="D76" s="2"/>
      <c r="E76" s="2"/>
      <c r="F76" s="2"/>
      <c r="G76" s="26"/>
      <c r="H76" s="2"/>
      <c r="I76" s="4"/>
      <c r="J76" s="2"/>
      <c r="K76" s="26"/>
      <c r="L76" s="2"/>
      <c r="M76" s="4"/>
    </row>
    <row r="77" spans="1:13">
      <c r="G77" s="27"/>
      <c r="K77" s="27"/>
    </row>
    <row r="78" spans="1:13">
      <c r="G78" s="27"/>
      <c r="K78" s="27"/>
    </row>
    <row r="79" spans="1:13">
      <c r="G79" s="27"/>
      <c r="I79" t="s">
        <v>23</v>
      </c>
      <c r="K79" s="27"/>
      <c r="M79" t="s">
        <v>23</v>
      </c>
    </row>
    <row r="80" spans="1:13">
      <c r="G80" s="27"/>
      <c r="K80" s="27"/>
    </row>
    <row r="81" spans="7:11">
      <c r="G81" s="27"/>
      <c r="K81" s="27"/>
    </row>
    <row r="82" spans="7:11">
      <c r="G82" s="27"/>
      <c r="K82" s="27"/>
    </row>
    <row r="83" spans="7:11">
      <c r="G83" s="27"/>
      <c r="K83" s="27"/>
    </row>
    <row r="84" spans="7:11">
      <c r="G84" s="27"/>
      <c r="K84" s="27"/>
    </row>
    <row r="85" spans="7:11">
      <c r="G85" s="27"/>
      <c r="K85" s="27"/>
    </row>
    <row r="86" spans="7:11">
      <c r="G86" s="27"/>
      <c r="K86" s="27"/>
    </row>
    <row r="87" spans="7:11">
      <c r="G87" s="27"/>
      <c r="K87" s="27"/>
    </row>
    <row r="88" spans="7:11">
      <c r="G88" s="27"/>
      <c r="K88" s="27"/>
    </row>
    <row r="89" spans="7:11">
      <c r="G89" s="27"/>
      <c r="K89" s="27"/>
    </row>
    <row r="90" spans="7:11">
      <c r="G90" s="27"/>
      <c r="K90" s="27"/>
    </row>
    <row r="91" spans="7:11">
      <c r="G91" s="27"/>
      <c r="K91" s="27"/>
    </row>
    <row r="92" spans="7:11">
      <c r="G92" s="27"/>
      <c r="K92" s="27"/>
    </row>
  </sheetData>
  <mergeCells count="5">
    <mergeCell ref="A1:M1"/>
    <mergeCell ref="A2:M2"/>
    <mergeCell ref="A3:M3"/>
    <mergeCell ref="A5:M5"/>
    <mergeCell ref="A4:M4"/>
  </mergeCells>
  <phoneticPr fontId="0" type="noConversion"/>
  <pageMargins left="0.5" right="0.25" top="0.25" bottom="0.25" header="0.5" footer="0.5"/>
  <pageSetup scale="73" orientation="portrait" horizontalDpi="300" verticalDpi="300" r:id="rId1"/>
  <headerFooter alignWithMargins="0">
    <oddFooter>&amp;CPage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Vanduren, Darla</cp:lastModifiedBy>
  <cp:lastPrinted>2012-07-11T23:10:16Z</cp:lastPrinted>
  <dcterms:created xsi:type="dcterms:W3CDTF">1998-04-09T22:11:00Z</dcterms:created>
  <dcterms:modified xsi:type="dcterms:W3CDTF">2012-07-25T14:00:14Z</dcterms:modified>
</cp:coreProperties>
</file>