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CShared\ExecDir2\Trust\2019-20\20190918\"/>
    </mc:Choice>
  </mc:AlternateContent>
  <xr:revisionPtr revIDLastSave="0" documentId="13_ncr:1_{57628F5E-AB15-4232-A4EA-756189298BC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</sheets>
  <definedNames>
    <definedName name="_xlnm.Print_Area" localSheetId="0">A!$A$1:$I$54</definedName>
    <definedName name="Print_Area_MI" localSheetId="0">A!$A$1:$J$63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48" i="1" l="1"/>
  <c r="I30" i="1"/>
  <c r="I12" i="1"/>
  <c r="I32" i="1" l="1"/>
  <c r="G30" i="1"/>
  <c r="I50" i="1" l="1"/>
  <c r="G48" i="1"/>
  <c r="G12" i="1"/>
  <c r="I53" i="1" l="1"/>
  <c r="G32" i="1"/>
  <c r="G50" i="1" l="1"/>
  <c r="G53" i="1" l="1"/>
</calcChain>
</file>

<file path=xl/sharedStrings.xml><?xml version="1.0" encoding="utf-8"?>
<sst xmlns="http://schemas.openxmlformats.org/spreadsheetml/2006/main" count="72" uniqueCount="50">
  <si>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</si>
  <si>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</si>
  <si>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</si>
  <si>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</si>
  <si>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</si>
  <si>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</si>
  <si>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</si>
  <si>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</si>
  <si>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</si>
  <si>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</si>
  <si>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</si>
  <si>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</si>
  <si>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</si>
  <si>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</si>
  <si>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</si>
  <si>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</si>
  <si>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</si>
  <si>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</si>
  <si>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</si>
  <si>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</si>
  <si>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</si>
  <si>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</si>
  <si>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</si>
  <si>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</si>
  <si>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</si>
  <si>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</si>
  <si>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</si>
  <si>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</si>
  <si>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</si>
  <si>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</si>
  <si>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</si>
  <si>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</si>
  <si>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</si>
  <si>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</si>
  <si>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</si>
  <si>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</si>
  <si>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</si>
  <si>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</si>
  <si>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</si>
  <si>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</si>
  <si>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</si>
  <si>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</si>
  <si>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</si>
  <si>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2018-2019</t>
  </si>
  <si>
    <t xml:space="preserve">   Other Benefits</t>
  </si>
  <si>
    <t>For the Year Ended June 30, 2019</t>
  </si>
  <si>
    <t xml:space="preserve">   Optum</t>
  </si>
  <si>
    <t>(June)</t>
  </si>
  <si>
    <t xml:space="preserve">           Fund Balance 6/30/2019</t>
  </si>
  <si>
    <t xml:space="preserve">       Adjusted Fund Balance 6/01/19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</si>
</sst>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80"/>
  <sheetViews>
    <sheetView tabSelected="1" defaultGridColor="0" topLeftCell="A40" colorId="22" zoomScaleNormal="100" workbookViewId="0">
      <selection activeCell="G52" sqref="G52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</cols>
  <sheetData>
    <row r="1" spans="1:10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</row>
    <row r="4" spans="1:10" ht="17.399999999999999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43</v>
      </c>
      <c r="J5" s="2"/>
    </row>
    <row r="6" spans="1:10" ht="15">
      <c r="A6" s="3" t="s">
        <v>2</v>
      </c>
      <c r="B6" s="2"/>
      <c r="C6" s="2"/>
      <c r="D6" s="2"/>
      <c r="E6" s="2"/>
      <c r="F6" s="2"/>
      <c r="G6" s="18" t="s">
        <v>47</v>
      </c>
      <c r="H6" s="2"/>
      <c r="I6" s="2"/>
      <c r="J6" s="2"/>
    </row>
    <row r="7" spans="1:10" ht="15">
      <c r="A7" s="2" t="s">
        <v>3</v>
      </c>
      <c r="B7" s="2"/>
      <c r="C7" s="2"/>
      <c r="D7" s="2"/>
      <c r="E7" s="2"/>
      <c r="F7" s="6" t="s">
        <v>4</v>
      </c>
      <c r="G7" s="9">
        <v>1964809.7</v>
      </c>
      <c r="H7" s="6" t="s">
        <v>4</v>
      </c>
      <c r="I7" s="9">
        <v>23226216.329999998</v>
      </c>
      <c r="J7" s="6"/>
    </row>
    <row r="8" spans="1:10" ht="15">
      <c r="A8" s="2" t="s">
        <v>5</v>
      </c>
      <c r="B8" s="2"/>
      <c r="C8" s="2"/>
      <c r="D8" s="2"/>
      <c r="E8" s="2"/>
      <c r="F8" s="2"/>
      <c r="G8" s="9">
        <v>587028.87</v>
      </c>
      <c r="H8" s="2"/>
      <c r="I8" s="9">
        <v>7036353.0999999996</v>
      </c>
      <c r="J8" s="2"/>
    </row>
    <row r="9" spans="1:10" ht="15">
      <c r="A9" s="2" t="s">
        <v>32</v>
      </c>
      <c r="B9" s="2"/>
      <c r="C9" s="2"/>
      <c r="D9" s="2"/>
      <c r="E9" s="2"/>
      <c r="F9" s="2"/>
      <c r="G9" s="9">
        <v>1314.62</v>
      </c>
      <c r="H9" s="2"/>
      <c r="I9" s="9">
        <v>43115.42</v>
      </c>
      <c r="J9" s="2"/>
    </row>
    <row r="10" spans="1:10" ht="15">
      <c r="A10" s="2" t="s">
        <v>33</v>
      </c>
      <c r="B10" s="2"/>
      <c r="C10" s="2"/>
      <c r="D10" s="2"/>
      <c r="E10" s="2"/>
      <c r="F10" s="2"/>
      <c r="G10" s="25">
        <v>-133</v>
      </c>
      <c r="H10" s="2"/>
      <c r="I10" s="25">
        <f>4998.76+343.88</f>
        <v>5342.64</v>
      </c>
      <c r="J10" s="2"/>
    </row>
    <row r="11" spans="1:10" ht="15">
      <c r="A11" s="2"/>
      <c r="B11" s="2"/>
      <c r="C11" s="2"/>
      <c r="D11" s="2"/>
      <c r="E11" s="2"/>
      <c r="F11" s="2"/>
      <c r="G11" s="20" t="s">
        <v>6</v>
      </c>
      <c r="H11" s="2"/>
      <c r="I11" s="20"/>
      <c r="J11" s="2"/>
    </row>
    <row r="12" spans="1:10" ht="15.6">
      <c r="A12" s="2" t="s">
        <v>7</v>
      </c>
      <c r="B12" s="2"/>
      <c r="C12" s="2"/>
      <c r="D12" s="2"/>
      <c r="E12" s="2"/>
      <c r="F12" s="13"/>
      <c r="G12" s="26">
        <f>SUM(G7:G11)</f>
        <v>2553020.19</v>
      </c>
      <c r="H12" s="13"/>
      <c r="I12" s="26">
        <f>SUM(I7:I11)</f>
        <v>30311027.490000002</v>
      </c>
      <c r="J12" s="13"/>
    </row>
    <row r="13" spans="1:10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</row>
    <row r="14" spans="1:10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</row>
    <row r="15" spans="1:10" ht="15">
      <c r="A15" s="7" t="s">
        <v>41</v>
      </c>
      <c r="B15" s="2"/>
      <c r="C15" s="2"/>
      <c r="D15" s="2"/>
      <c r="E15" s="2"/>
      <c r="F15" s="2"/>
      <c r="G15" s="21">
        <v>1711932.37</v>
      </c>
      <c r="H15" s="2"/>
      <c r="I15" s="21">
        <v>19250715.010000002</v>
      </c>
      <c r="J15" s="2"/>
    </row>
    <row r="16" spans="1:10" ht="15">
      <c r="A16" s="2" t="s">
        <v>42</v>
      </c>
      <c r="B16" s="2"/>
      <c r="C16" s="2"/>
      <c r="D16" s="2"/>
      <c r="E16" s="2"/>
      <c r="F16" s="2"/>
      <c r="G16" s="9">
        <v>759383.02</v>
      </c>
      <c r="H16" s="2"/>
      <c r="I16" s="9">
        <v>9009380.7699999996</v>
      </c>
      <c r="J16" s="2"/>
    </row>
    <row r="17" spans="1:10" ht="15">
      <c r="A17" s="2" t="s">
        <v>35</v>
      </c>
      <c r="B17" s="2"/>
      <c r="C17" s="2"/>
      <c r="D17" s="2"/>
      <c r="E17" s="2"/>
      <c r="F17" s="2"/>
      <c r="G17" s="9">
        <v>128832.63</v>
      </c>
      <c r="H17" s="2"/>
      <c r="I17" s="9">
        <v>1524364.5</v>
      </c>
      <c r="J17" s="2"/>
    </row>
    <row r="18" spans="1:10" ht="15">
      <c r="A18" s="2" t="s">
        <v>36</v>
      </c>
      <c r="B18" s="2"/>
      <c r="C18" s="2"/>
      <c r="D18" s="2"/>
      <c r="E18" s="2"/>
      <c r="F18" s="2"/>
      <c r="G18" s="9">
        <v>68433.75</v>
      </c>
      <c r="H18" s="2"/>
      <c r="I18" s="9">
        <v>794241.35</v>
      </c>
      <c r="J18" s="2"/>
    </row>
    <row r="19" spans="1:10" ht="15">
      <c r="A19" s="2" t="s">
        <v>9</v>
      </c>
      <c r="B19" s="2"/>
      <c r="C19" s="2"/>
      <c r="D19" s="2"/>
      <c r="E19" s="2"/>
      <c r="F19" s="2"/>
      <c r="G19" s="9">
        <v>15794.7</v>
      </c>
      <c r="H19" s="2"/>
      <c r="I19" s="9">
        <v>179870.97</v>
      </c>
      <c r="J19" s="2"/>
    </row>
    <row r="20" spans="1:10" ht="15">
      <c r="A20" s="2" t="s">
        <v>10</v>
      </c>
      <c r="B20" s="2"/>
      <c r="C20" s="2"/>
      <c r="D20" s="2"/>
      <c r="E20" s="2" t="s">
        <v>21</v>
      </c>
      <c r="F20" s="2"/>
      <c r="G20" s="9">
        <v>16660.099999999999</v>
      </c>
      <c r="H20" s="2"/>
      <c r="I20" s="9">
        <v>192993.11</v>
      </c>
      <c r="J20" s="2"/>
    </row>
    <row r="21" spans="1:10" ht="15">
      <c r="A21" s="2" t="s">
        <v>38</v>
      </c>
      <c r="B21" s="2"/>
      <c r="C21" s="2"/>
      <c r="D21" s="2"/>
      <c r="E21" s="2"/>
      <c r="F21" s="2"/>
      <c r="G21" s="9">
        <v>38383.120000000003</v>
      </c>
      <c r="H21" s="2"/>
      <c r="I21" s="9">
        <v>452382.71999999997</v>
      </c>
      <c r="J21" s="2"/>
    </row>
    <row r="22" spans="1:10" ht="15">
      <c r="A22" s="2" t="s">
        <v>39</v>
      </c>
      <c r="B22" s="2"/>
      <c r="C22" s="2"/>
      <c r="D22" s="2"/>
      <c r="E22" s="2"/>
      <c r="F22" s="2"/>
      <c r="G22" s="9">
        <v>68106.240000000005</v>
      </c>
      <c r="H22" s="2"/>
      <c r="I22" s="9">
        <v>762308.58</v>
      </c>
      <c r="J22" s="2"/>
    </row>
    <row r="23" spans="1:10" ht="15">
      <c r="A23" s="2" t="s">
        <v>40</v>
      </c>
      <c r="B23" s="2"/>
      <c r="C23" s="2"/>
      <c r="D23" s="2"/>
      <c r="E23" s="2"/>
      <c r="F23" s="2"/>
      <c r="G23" s="9">
        <v>7561.97</v>
      </c>
      <c r="H23" s="2"/>
      <c r="I23" s="9">
        <v>84954.13</v>
      </c>
      <c r="J23" s="2"/>
    </row>
    <row r="24" spans="1:10" ht="15">
      <c r="A24" s="2" t="s">
        <v>11</v>
      </c>
      <c r="B24" s="2"/>
      <c r="C24" s="2"/>
      <c r="D24" s="2"/>
      <c r="E24" s="2"/>
      <c r="F24" s="2"/>
      <c r="G24" s="9">
        <v>1125.75</v>
      </c>
      <c r="H24" s="2"/>
      <c r="I24" s="9">
        <v>13030.2</v>
      </c>
      <c r="J24" s="2"/>
    </row>
    <row r="25" spans="1:10" ht="15">
      <c r="A25" s="2" t="s">
        <v>44</v>
      </c>
      <c r="B25" s="2"/>
      <c r="C25" s="2"/>
      <c r="D25" s="2"/>
      <c r="E25" s="2"/>
      <c r="F25" s="2"/>
      <c r="G25" s="9">
        <v>0</v>
      </c>
      <c r="H25" s="2"/>
      <c r="I25" s="9">
        <v>-31.22</v>
      </c>
      <c r="J25" s="2"/>
    </row>
    <row r="26" spans="1:10" ht="15">
      <c r="A26" s="2" t="s">
        <v>46</v>
      </c>
      <c r="B26" s="2"/>
      <c r="C26" s="2"/>
      <c r="D26" s="2"/>
      <c r="E26" s="2"/>
      <c r="F26" s="2"/>
      <c r="G26" s="9">
        <v>0</v>
      </c>
      <c r="H26" s="2"/>
      <c r="I26" s="9">
        <v>0</v>
      </c>
      <c r="J26" s="2"/>
    </row>
    <row r="27" spans="1:10" ht="15">
      <c r="A27" s="2" t="s">
        <v>29</v>
      </c>
      <c r="B27" s="2"/>
      <c r="C27" s="2"/>
      <c r="D27" s="2"/>
      <c r="E27" s="2"/>
      <c r="F27" s="2"/>
      <c r="G27" s="9">
        <v>8631</v>
      </c>
      <c r="H27" s="2"/>
      <c r="I27" s="9">
        <v>43155</v>
      </c>
      <c r="J27" s="2"/>
    </row>
    <row r="28" spans="1:10" ht="15">
      <c r="A28" s="2" t="s">
        <v>37</v>
      </c>
      <c r="B28" s="2"/>
      <c r="C28" s="2"/>
      <c r="D28" s="2"/>
      <c r="E28" s="2"/>
      <c r="F28" s="2"/>
      <c r="G28" s="9">
        <v>32.5</v>
      </c>
      <c r="H28" s="2"/>
      <c r="I28" s="9">
        <v>5733</v>
      </c>
      <c r="J28" s="2"/>
    </row>
    <row r="29" spans="1:10" ht="15">
      <c r="A29" s="2"/>
      <c r="B29" s="2"/>
      <c r="C29" s="2"/>
      <c r="D29" s="2"/>
      <c r="E29" s="2"/>
      <c r="F29" s="2"/>
      <c r="G29" s="20" t="s">
        <v>6</v>
      </c>
      <c r="H29" s="2"/>
      <c r="I29" s="20" t="s">
        <v>6</v>
      </c>
      <c r="J29" s="2"/>
    </row>
    <row r="30" spans="1:10" ht="15.6">
      <c r="A30" s="2"/>
      <c r="B30" s="2" t="s">
        <v>25</v>
      </c>
      <c r="C30" s="2"/>
      <c r="D30" s="2"/>
      <c r="E30" s="2"/>
      <c r="F30" s="2"/>
      <c r="G30" s="26">
        <f>SUM(G15:G28)</f>
        <v>2824877.1500000008</v>
      </c>
      <c r="H30" s="17"/>
      <c r="I30" s="26">
        <f>SUM(I15:I28)</f>
        <v>32313098.119999997</v>
      </c>
      <c r="J30" s="14"/>
    </row>
    <row r="31" spans="1:10" ht="15">
      <c r="A31" s="2"/>
      <c r="B31" s="2"/>
      <c r="C31" s="2"/>
      <c r="D31" s="2"/>
      <c r="E31" s="2"/>
      <c r="F31" s="2"/>
      <c r="G31" s="20" t="s">
        <v>6</v>
      </c>
      <c r="H31" s="2"/>
      <c r="I31" s="20" t="s">
        <v>6</v>
      </c>
      <c r="J31" s="2"/>
    </row>
    <row r="32" spans="1:10" ht="15">
      <c r="A32" s="2" t="s">
        <v>12</v>
      </c>
      <c r="B32" s="2"/>
      <c r="C32" s="2"/>
      <c r="D32" s="2"/>
      <c r="E32" s="2"/>
      <c r="F32" s="2" t="s">
        <v>21</v>
      </c>
      <c r="G32" s="21">
        <f>G12-G30</f>
        <v>-271856.96000000089</v>
      </c>
      <c r="H32" s="2"/>
      <c r="I32" s="21">
        <f>I12-I30</f>
        <v>-2002070.6299999952</v>
      </c>
      <c r="J32" s="2"/>
    </row>
    <row r="33" spans="1:10" ht="15">
      <c r="B33" s="6" t="s">
        <v>21</v>
      </c>
      <c r="C33" s="2"/>
      <c r="D33" s="2"/>
      <c r="E33" s="2"/>
      <c r="F33" s="2"/>
      <c r="G33" s="20" t="s">
        <v>6</v>
      </c>
      <c r="H33" s="2"/>
      <c r="I33" s="20" t="s">
        <v>6</v>
      </c>
      <c r="J33" s="2"/>
    </row>
    <row r="34" spans="1:10" ht="15">
      <c r="A34" s="3" t="s">
        <v>13</v>
      </c>
      <c r="B34" s="2"/>
      <c r="C34" s="2"/>
      <c r="D34" s="2"/>
      <c r="E34" s="2"/>
      <c r="F34" s="2"/>
      <c r="G34" s="21"/>
      <c r="H34" s="2"/>
      <c r="I34" s="21"/>
      <c r="J34" s="2"/>
    </row>
    <row r="35" spans="1:10" ht="15">
      <c r="A35" s="2" t="s">
        <v>14</v>
      </c>
      <c r="B35" s="2"/>
      <c r="C35" s="2"/>
      <c r="D35" s="2"/>
      <c r="E35" s="2"/>
      <c r="F35" s="2"/>
      <c r="G35" s="9">
        <v>6352.34</v>
      </c>
      <c r="H35" s="2"/>
      <c r="I35" s="9">
        <v>25389.73</v>
      </c>
      <c r="J35" s="2"/>
    </row>
    <row r="36" spans="1:10" ht="15">
      <c r="A36" s="2" t="s">
        <v>34</v>
      </c>
      <c r="B36" s="2"/>
      <c r="C36" s="2"/>
      <c r="D36" s="2"/>
      <c r="E36" s="2"/>
      <c r="F36" s="2"/>
      <c r="G36" s="9">
        <v>32694.19</v>
      </c>
      <c r="H36" s="2"/>
      <c r="I36" s="9">
        <v>130860.42</v>
      </c>
      <c r="J36" s="2"/>
    </row>
    <row r="37" spans="1:10" ht="15">
      <c r="A37" s="2" t="s">
        <v>27</v>
      </c>
      <c r="B37" s="2"/>
      <c r="C37" s="2"/>
      <c r="D37" s="2"/>
      <c r="E37" s="2"/>
      <c r="F37" s="2"/>
      <c r="G37" s="9">
        <v>2965.98</v>
      </c>
      <c r="H37" s="2"/>
      <c r="I37" s="9">
        <v>14298.79</v>
      </c>
      <c r="J37" s="2"/>
    </row>
    <row r="38" spans="1:10" ht="15">
      <c r="A38" s="2" t="s">
        <v>15</v>
      </c>
      <c r="B38" s="2"/>
      <c r="C38" s="2"/>
      <c r="D38" s="2"/>
      <c r="E38" s="2"/>
      <c r="F38" s="2"/>
      <c r="G38" s="9">
        <v>0</v>
      </c>
      <c r="H38" s="2"/>
      <c r="I38" s="9">
        <v>9937.6299999999992</v>
      </c>
      <c r="J38" s="2"/>
    </row>
    <row r="39" spans="1:10" ht="15">
      <c r="A39" s="2" t="s">
        <v>30</v>
      </c>
      <c r="B39" s="2"/>
      <c r="C39" s="2"/>
      <c r="D39" s="2"/>
      <c r="E39" s="2"/>
      <c r="F39" s="2"/>
      <c r="G39" s="9">
        <v>915</v>
      </c>
      <c r="H39" s="2"/>
      <c r="I39" s="9">
        <v>3105</v>
      </c>
      <c r="J39" s="2"/>
    </row>
    <row r="40" spans="1:10" ht="15">
      <c r="A40" s="2" t="s">
        <v>31</v>
      </c>
      <c r="B40" s="2"/>
      <c r="C40" s="2"/>
      <c r="D40" s="2"/>
      <c r="E40" s="2"/>
      <c r="F40" s="2"/>
      <c r="G40" s="9">
        <v>412</v>
      </c>
      <c r="H40" s="2"/>
      <c r="I40" s="9">
        <v>1160</v>
      </c>
      <c r="J40" s="2"/>
    </row>
    <row r="41" spans="1:10" ht="15">
      <c r="A41" s="2" t="s">
        <v>16</v>
      </c>
      <c r="B41" s="2"/>
      <c r="C41" s="2"/>
      <c r="D41" s="2"/>
      <c r="E41" s="2"/>
      <c r="F41" s="2"/>
      <c r="G41" s="9">
        <v>5397.5</v>
      </c>
      <c r="H41" s="2"/>
      <c r="I41" s="9">
        <v>5397.5</v>
      </c>
      <c r="J41" s="2"/>
    </row>
    <row r="42" spans="1:10" ht="15">
      <c r="A42" s="2" t="s">
        <v>17</v>
      </c>
      <c r="B42" s="2"/>
      <c r="C42" s="2"/>
      <c r="D42" s="2"/>
      <c r="E42" s="2"/>
      <c r="F42" s="2"/>
      <c r="G42" s="9">
        <v>0</v>
      </c>
      <c r="H42" s="2"/>
      <c r="I42" s="9">
        <v>6946</v>
      </c>
      <c r="J42" s="2"/>
    </row>
    <row r="43" spans="1:10" ht="15">
      <c r="A43" s="2" t="s">
        <v>22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</row>
    <row r="44" spans="1:10" ht="15">
      <c r="A44" s="2" t="s">
        <v>23</v>
      </c>
      <c r="B44" s="2"/>
      <c r="C44" s="2"/>
      <c r="D44" s="2"/>
      <c r="E44" s="2"/>
      <c r="F44" s="2"/>
      <c r="G44" s="9">
        <v>113.66</v>
      </c>
      <c r="H44" s="2"/>
      <c r="I44" s="9">
        <v>163.41</v>
      </c>
      <c r="J44" s="2"/>
    </row>
    <row r="45" spans="1:10" ht="15">
      <c r="A45" s="2" t="s">
        <v>18</v>
      </c>
      <c r="B45" s="2"/>
      <c r="C45" s="2"/>
      <c r="D45" s="2"/>
      <c r="E45" s="2"/>
      <c r="F45" s="2"/>
      <c r="G45" s="9">
        <v>0</v>
      </c>
      <c r="H45" s="2"/>
      <c r="I45" s="9">
        <v>1701.48</v>
      </c>
      <c r="J45" s="2"/>
    </row>
    <row r="46" spans="1:10" ht="15">
      <c r="A46" s="2" t="s">
        <v>28</v>
      </c>
      <c r="B46" s="2"/>
      <c r="C46" s="2"/>
      <c r="D46" s="2"/>
      <c r="E46" s="2"/>
      <c r="F46" s="2"/>
      <c r="G46" s="9">
        <v>2500</v>
      </c>
      <c r="H46" s="2"/>
      <c r="I46" s="9">
        <v>14792</v>
      </c>
      <c r="J46" s="2"/>
    </row>
    <row r="47" spans="1:10" ht="15">
      <c r="A47" s="2"/>
      <c r="B47" s="2"/>
      <c r="C47" s="2"/>
      <c r="D47" s="2"/>
      <c r="E47" s="2"/>
      <c r="F47" s="2"/>
      <c r="G47" s="20"/>
      <c r="H47" s="2"/>
      <c r="I47" s="20" t="s">
        <v>6</v>
      </c>
      <c r="J47" s="2"/>
    </row>
    <row r="48" spans="1:10" ht="15.6">
      <c r="A48" s="2"/>
      <c r="B48" s="2" t="s">
        <v>26</v>
      </c>
      <c r="C48" s="2"/>
      <c r="D48" s="2"/>
      <c r="E48" s="2"/>
      <c r="F48" s="2"/>
      <c r="G48" s="26">
        <f>SUM(G35:G46)</f>
        <v>51350.670000000006</v>
      </c>
      <c r="H48" s="16"/>
      <c r="I48" s="26">
        <f>SUM(I35:I46)</f>
        <v>213751.96000000002</v>
      </c>
      <c r="J48" s="15"/>
    </row>
    <row r="49" spans="1:10" ht="15">
      <c r="A49" s="2"/>
      <c r="B49" s="2"/>
      <c r="C49" s="2"/>
      <c r="D49" s="2"/>
      <c r="E49" s="2"/>
      <c r="F49" s="2"/>
      <c r="G49" s="20" t="s">
        <v>6</v>
      </c>
      <c r="H49" s="12"/>
      <c r="I49" s="20" t="s">
        <v>6</v>
      </c>
      <c r="J49" s="12"/>
    </row>
    <row r="50" spans="1:10" ht="15">
      <c r="A50" s="2" t="s">
        <v>19</v>
      </c>
      <c r="B50" s="2"/>
      <c r="C50" s="2"/>
      <c r="D50" s="2"/>
      <c r="E50" s="2"/>
      <c r="F50" s="2"/>
      <c r="G50" s="21">
        <f>G32-G48</f>
        <v>-323207.63000000088</v>
      </c>
      <c r="H50" s="14"/>
      <c r="I50" s="21">
        <f>I32-I48</f>
        <v>-2215822.5899999952</v>
      </c>
      <c r="J50" s="14"/>
    </row>
    <row r="51" spans="1:10" ht="15">
      <c r="A51" s="2" t="s">
        <v>49</v>
      </c>
      <c r="B51" s="2"/>
      <c r="C51" s="2"/>
      <c r="D51" s="2"/>
      <c r="E51" s="2"/>
      <c r="F51" s="2"/>
      <c r="G51" s="9">
        <v>3556509</v>
      </c>
      <c r="H51" s="2"/>
      <c r="I51" s="9">
        <v>5449123.3200000003</v>
      </c>
      <c r="J51" s="12"/>
    </row>
    <row r="52" spans="1:10" ht="15">
      <c r="A52" s="2"/>
      <c r="B52" s="2"/>
      <c r="C52" s="2"/>
      <c r="D52" s="2"/>
      <c r="E52" s="2"/>
      <c r="F52" s="2"/>
      <c r="G52" s="8" t="s">
        <v>6</v>
      </c>
      <c r="H52" s="2"/>
      <c r="I52" s="8" t="s">
        <v>6</v>
      </c>
      <c r="J52" s="2"/>
    </row>
    <row r="53" spans="1:10" ht="15.6">
      <c r="A53" s="2" t="s">
        <v>48</v>
      </c>
      <c r="B53" s="2"/>
      <c r="C53" s="2"/>
      <c r="D53" s="2"/>
      <c r="E53" s="2"/>
      <c r="F53" s="6" t="s">
        <v>4</v>
      </c>
      <c r="G53" s="27">
        <f>SUM(G50:G52)</f>
        <v>3233301.3699999992</v>
      </c>
      <c r="H53" s="6" t="s">
        <v>4</v>
      </c>
      <c r="I53" s="27">
        <f>SUM(I50:I52)</f>
        <v>3233300.7300000051</v>
      </c>
      <c r="J53" s="6"/>
    </row>
    <row r="54" spans="1:10" ht="15">
      <c r="A54" s="2"/>
      <c r="B54" s="2"/>
      <c r="C54" s="2"/>
      <c r="D54" s="2"/>
      <c r="E54" s="2"/>
      <c r="F54" s="2"/>
      <c r="G54" s="8" t="s">
        <v>20</v>
      </c>
      <c r="H54" s="2"/>
      <c r="I54" s="8" t="s">
        <v>20</v>
      </c>
      <c r="J54" s="2"/>
    </row>
    <row r="55" spans="1:10" ht="15">
      <c r="A55" s="2"/>
      <c r="B55" s="2"/>
      <c r="C55" s="2"/>
      <c r="D55" s="2"/>
      <c r="E55" s="2"/>
      <c r="F55" s="2"/>
      <c r="G55" s="22"/>
      <c r="H55" s="2"/>
      <c r="I55" s="19" t="s">
        <v>21</v>
      </c>
      <c r="J55" s="2"/>
    </row>
    <row r="56" spans="1:10" ht="15">
      <c r="A56" s="2"/>
      <c r="B56" s="2"/>
      <c r="C56" s="2"/>
      <c r="D56" s="2"/>
      <c r="E56" s="2"/>
      <c r="F56" s="2"/>
      <c r="G56" s="22"/>
      <c r="H56" s="2"/>
      <c r="I56" s="19"/>
      <c r="J56" s="2"/>
    </row>
    <row r="57" spans="1:10" ht="15">
      <c r="A57" s="2"/>
      <c r="B57" s="2"/>
      <c r="C57" s="2"/>
      <c r="D57" s="2"/>
      <c r="E57" s="2"/>
      <c r="F57" s="2"/>
      <c r="G57" s="22"/>
      <c r="H57" s="2"/>
      <c r="I57" s="19"/>
      <c r="J57" s="2"/>
    </row>
    <row r="58" spans="1:10" ht="15">
      <c r="A58" s="2"/>
      <c r="B58" s="2"/>
      <c r="C58" s="2"/>
      <c r="D58" s="2"/>
      <c r="E58" s="2"/>
      <c r="F58" s="2"/>
      <c r="G58" s="22"/>
      <c r="H58" s="2"/>
      <c r="I58" s="19"/>
      <c r="J58" s="2"/>
    </row>
    <row r="59" spans="1:10" ht="15">
      <c r="A59" s="2"/>
      <c r="B59" s="2"/>
      <c r="C59" s="2"/>
      <c r="D59" s="2"/>
      <c r="E59" s="2"/>
      <c r="F59" s="2"/>
      <c r="G59" s="22"/>
      <c r="H59" s="2"/>
      <c r="I59" s="2"/>
      <c r="J59" s="2"/>
    </row>
    <row r="60" spans="1:10" ht="15">
      <c r="A60" s="2"/>
      <c r="B60" s="2"/>
      <c r="C60" s="2"/>
      <c r="D60" s="2"/>
      <c r="E60" s="2"/>
      <c r="F60" s="2"/>
      <c r="G60" s="22"/>
      <c r="H60" s="2"/>
      <c r="I60" s="2"/>
      <c r="J60" s="2"/>
    </row>
    <row r="61" spans="1:10" ht="15">
      <c r="A61" s="2"/>
      <c r="B61" s="2"/>
      <c r="C61" s="2"/>
      <c r="D61" s="2"/>
      <c r="E61" s="2"/>
      <c r="F61" s="2"/>
      <c r="G61" s="22"/>
      <c r="H61" s="2"/>
      <c r="I61" s="2"/>
      <c r="J61" s="2"/>
    </row>
    <row r="62" spans="1:10" ht="15">
      <c r="A62" s="2"/>
      <c r="B62" s="2"/>
      <c r="C62" s="2"/>
      <c r="D62" s="2"/>
      <c r="E62" s="2"/>
      <c r="F62" s="2"/>
      <c r="G62" s="22"/>
      <c r="H62" s="2"/>
      <c r="I62" s="2"/>
      <c r="J62" s="2"/>
    </row>
    <row r="63" spans="1:10" ht="15">
      <c r="B63" s="1"/>
      <c r="D63" s="1"/>
      <c r="F63" s="1"/>
      <c r="G63" s="24"/>
      <c r="H63" s="1"/>
      <c r="I63" s="5"/>
      <c r="J63" s="1"/>
    </row>
    <row r="64" spans="1:10" ht="15">
      <c r="A64" s="2"/>
      <c r="B64" s="2"/>
      <c r="C64" s="2"/>
      <c r="D64" s="2"/>
      <c r="E64" s="2"/>
      <c r="F64" s="2"/>
      <c r="G64" s="22"/>
      <c r="H64" s="2"/>
      <c r="I64" s="4"/>
      <c r="J64" s="2"/>
    </row>
    <row r="65" spans="7:9">
      <c r="G65" s="23"/>
    </row>
    <row r="66" spans="7:9">
      <c r="G66" s="23"/>
    </row>
    <row r="67" spans="7:9">
      <c r="G67" s="23"/>
      <c r="I67" t="s">
        <v>21</v>
      </c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  <row r="79" spans="7:9">
      <c r="G79" s="23"/>
    </row>
    <row r="80" spans="7:9">
      <c r="G80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r:id="rId1"/>
  <headerFooter alignWithMargins="0">
    <oddFooter>&amp;C&amp;12Page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Newcomb, Kellee J.</cp:lastModifiedBy>
  <cp:lastPrinted>2019-09-13T14:20:01Z</cp:lastPrinted>
  <dcterms:created xsi:type="dcterms:W3CDTF">1998-04-09T22:11:00Z</dcterms:created>
  <dcterms:modified xsi:type="dcterms:W3CDTF">2019-09-13T14:20:11Z</dcterms:modified>
</cp:coreProperties>
</file>